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16170" windowHeight="7515" activeTab="0"/>
  </bookViews>
  <sheets>
    <sheet name="Záradék" sheetId="1" r:id="rId1"/>
    <sheet name="Összesítő" sheetId="2" r:id="rId2"/>
    <sheet name="Irtás, föld- és sziklamunka" sheetId="3" r:id="rId3"/>
    <sheet name="Síkalapozás" sheetId="4" r:id="rId4"/>
    <sheet name="Fém nyílászáró és épületlakatos" sheetId="5" r:id="rId5"/>
  </sheets>
  <definedNames/>
  <calcPr fullCalcOnLoad="1"/>
</workbook>
</file>

<file path=xl/sharedStrings.xml><?xml version="1.0" encoding="utf-8"?>
<sst xmlns="http://schemas.openxmlformats.org/spreadsheetml/2006/main" count="97" uniqueCount="65">
  <si>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</si>
  <si>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</si>
  <si>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</si>
  <si>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</si>
  <si>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</si>
  <si>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</si>
  <si>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</si>
  <si>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</si>
  <si>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</si>
  <si>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</si>
  <si>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</si>
  <si>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</si>
  <si>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21-003-1.1.1.1</t>
  </si>
  <si>
    <t>m</t>
  </si>
  <si>
    <t>Lyukfúrás vagy kisméretű földkiemelés, oszlop, alaptest vagy lehorgonyzás részére, kézi erővel, 0,6 m mélységig, 0,30 m átmérőig, talajosztály: I-II.</t>
  </si>
  <si>
    <t>21-011-1.1.1</t>
  </si>
  <si>
    <t>m3</t>
  </si>
  <si>
    <t>Fejtett föld felrakása szállítóeszközre, kézi erővel, talajosztály I-IV.</t>
  </si>
  <si>
    <t>21-011-11.3</t>
  </si>
  <si>
    <t>db</t>
  </si>
  <si>
    <t>Építési törmelék konténeres elszállítása, lerakása, lerakóhelyi díjjal, 5,0 m³-es konténerbe</t>
  </si>
  <si>
    <t>Munkanem összesen:</t>
  </si>
  <si>
    <t>Irtás, föld- és sziklamunka</t>
  </si>
  <si>
    <t>23-003-2-0112610</t>
  </si>
  <si>
    <t>Vasbeton sáv-, talp- lemezalap készítése szivattyús technológiával, .....minőségű betonból C12/15 - XN(H) - 32 - F1 - CEM 32,5, m = 7,1 finomsági modulussal kerítésmezőhöz tartozó 1 db betonalapon felüli további oszlopok betonozása</t>
  </si>
  <si>
    <t>Síkalapozás</t>
  </si>
  <si>
    <t>45-003-1.1-0138027</t>
  </si>
  <si>
    <t>Kerítéskapu elhelyezése egyszárnyú kivitelben BETAFENCE BEKAFOR egyszárnyú 1 m-es átjáróval, zöld vagy fehér, bordás 50x100 mm betéttel, 1000x1230 mm</t>
  </si>
  <si>
    <t>45-003-1.2-0138082</t>
  </si>
  <si>
    <t>Kerítéskapu elhelyezése kétszárnyú kivitelben, 6,00 m szabad nyílásméretig BETAFENCE BEKAFOR kétszárnyú kapu, 3 m-es átjáróval, zöld, bordás 50x100 mm betéttel, 3000x1230 mm</t>
  </si>
  <si>
    <t>45-004-21.1.1-0138308</t>
  </si>
  <si>
    <t>Tekercses kerítésrendszer építésnél, oszlop elhelyezése 10 %-os tereplejtésig, (az alaptestek kiemelése, betonozása vagy a beton alapzat készítése külön tételben kiírva), kerítés köz- és sarokoszlop elhelyezése, 2,00 m kerítés magasságig BETAFENCE BEKACLIP fém oszlop, átm.: 48 mm, magasság: 1,7 m, zöld</t>
  </si>
  <si>
    <t>45-004-21.1.1-0138309</t>
  </si>
  <si>
    <t>Tekercses kerítésrendszer építésnél, oszlop elhelyezése 10 %-os tereplejtésig, (az alaptestek kiemelése, betonozása vagy a beton alapzat készítése külön tételben kiírva), kerítés köz- és sarokoszlop elhelyezése, 2,00 m kerítés magasságig BETAFENCE BEKACLIP fém oszlop, átm.: 48 mm, magasság: 2,0 m, zöld</t>
  </si>
  <si>
    <t>45-004-34-0138623</t>
  </si>
  <si>
    <t>Lakossági táblás kerítésrendszer szerelése, oszlopok, valamint mezők folyamatos elhelyezésével BETAFENCE BEKAFOR tábla, osztás 50x100 mm, mag.:1230 mm,szél.:2000 mm, zöld</t>
  </si>
  <si>
    <t>Fém nyílászáró és épületlakatos-szerkezet elhelyezése</t>
  </si>
  <si>
    <t>Összesen:</t>
  </si>
  <si>
    <t>Név:</t>
  </si>
  <si>
    <t>Cím:</t>
  </si>
  <si>
    <t>Adószám:</t>
  </si>
  <si>
    <t>Bsz.sz.: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</si>
  <si>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</si>
  <si>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</si>
  <si>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</si>
  <si>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2021. év 10. hó 18. nap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</si>
  <si>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</si>
  <si>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</si>
  <si>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</si>
  <si>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</si>
  <si>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                        </t>
  </si>
  <si>
    <t xml:space="preserve">Deákvári főtér Hrsz.: 987/9 alatti KRESZ parkban                              </t>
  </si>
  <si>
    <t xml:space="preserve">4 db 1,0 m széles és 1 db 3,0 m széles kapuval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</si>
  <si>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</si>
  <si>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</si>
  <si>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</si>
  <si>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</si>
  <si>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</si>
  <si>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</si>
  <si>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</si>
  <si>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</si>
  <si>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</si>
  <si>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</si>
  <si>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</si>
  <si>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176,4 m hosszban 1,2 m magas új kerítés építése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</si>
</sst>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5" t="s">
        <v>38</v>
      </c>
      <c r="B1" s="19"/>
      <c r="C1" s="19"/>
      <c r="D1" s="19"/>
    </row>
    <row r="2" spans="1:4" s="13" customFormat="1" ht="15.75">
      <c r="A2" s="25" t="s">
        <v>39</v>
      </c>
      <c r="B2" s="19"/>
      <c r="C2" s="19"/>
      <c r="D2" s="19"/>
    </row>
    <row r="3" spans="1:4" s="13" customFormat="1" ht="15.75">
      <c r="A3" s="25" t="s">
        <v>40</v>
      </c>
      <c r="B3" s="19"/>
      <c r="C3" s="19"/>
      <c r="D3" s="19"/>
    </row>
    <row r="4" spans="1:4" ht="15.75">
      <c r="A4" s="18" t="s">
        <v>41</v>
      </c>
      <c r="B4" s="19"/>
      <c r="C4" s="19"/>
      <c r="D4" s="19"/>
    </row>
    <row r="5" spans="1:4" ht="15.75">
      <c r="A5" s="18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9" t="s">
        <v>42</v>
      </c>
      <c r="C9" s="9" t="s">
        <v>43</v>
      </c>
    </row>
    <row r="10" spans="1:3" ht="15.75">
      <c r="A10" s="9" t="s">
        <v>43</v>
      </c>
      <c r="C10" s="9" t="s">
        <v>43</v>
      </c>
    </row>
    <row r="11" spans="1:3" ht="15.75">
      <c r="A11" s="9" t="s">
        <v>44</v>
      </c>
      <c r="C11" s="9" t="s">
        <v>45</v>
      </c>
    </row>
    <row r="12" spans="1:3" ht="15.75">
      <c r="A12" s="9" t="s">
        <v>43</v>
      </c>
      <c r="C12" s="9" t="s">
        <v>46</v>
      </c>
    </row>
    <row r="13" spans="1:3" ht="15.75">
      <c r="A13" s="9" t="s">
        <v>43</v>
      </c>
      <c r="C13" s="9" t="s">
        <v>47</v>
      </c>
    </row>
    <row r="14" spans="1:3" ht="15.75">
      <c r="A14" s="9" t="s">
        <v>43</v>
      </c>
      <c r="C14" s="9" t="s">
        <v>48</v>
      </c>
    </row>
    <row r="15" spans="1:3" ht="15.75">
      <c r="A15" s="9" t="s">
        <v>49</v>
      </c>
      <c r="C15" s="9" t="s">
        <v>50</v>
      </c>
    </row>
    <row r="16" ht="15.75">
      <c r="A16" s="9" t="s">
        <v>51</v>
      </c>
    </row>
    <row r="17" ht="15.75">
      <c r="A17" s="9" t="s">
        <v>64</v>
      </c>
    </row>
    <row r="18" ht="15.75">
      <c r="A18" s="9" t="s">
        <v>52</v>
      </c>
    </row>
    <row r="19" ht="15.75">
      <c r="A19" s="9" t="s">
        <v>53</v>
      </c>
    </row>
    <row r="20" ht="15.75">
      <c r="A20" s="9" t="s">
        <v>53</v>
      </c>
    </row>
    <row r="22" spans="1:4" ht="15.75">
      <c r="A22" s="20" t="s">
        <v>54</v>
      </c>
      <c r="B22" s="21"/>
      <c r="C22" s="21"/>
      <c r="D22" s="21"/>
    </row>
    <row r="23" spans="1:4" ht="15.75">
      <c r="A23" s="14" t="s">
        <v>55</v>
      </c>
      <c r="B23" s="14"/>
      <c r="C23" s="17" t="s">
        <v>56</v>
      </c>
      <c r="D23" s="17" t="s">
        <v>57</v>
      </c>
    </row>
    <row r="24" spans="1:4" ht="15.75">
      <c r="A24" s="14" t="s">
        <v>58</v>
      </c>
      <c r="B24" s="14"/>
      <c r="C24" s="14">
        <f>ROUND(SUM(Összesítő!B2:B4),0)</f>
        <v>0</v>
      </c>
      <c r="D24" s="14">
        <f>ROUND(SUM(Összesítő!C2:C4),0)</f>
        <v>0</v>
      </c>
    </row>
    <row r="25" spans="1:4" ht="15.75">
      <c r="A25" s="14" t="s">
        <v>59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60</v>
      </c>
      <c r="C26" s="22">
        <f>ROUND(C25+D25,0)</f>
        <v>0</v>
      </c>
      <c r="D26" s="22"/>
    </row>
    <row r="27" spans="1:4" ht="15.75">
      <c r="A27" s="14" t="s">
        <v>61</v>
      </c>
      <c r="B27" s="15">
        <v>0.27</v>
      </c>
      <c r="C27" s="23">
        <f>ROUND(C26*B27,0)</f>
        <v>0</v>
      </c>
      <c r="D27" s="23"/>
    </row>
    <row r="28" spans="1:4" ht="15.75">
      <c r="A28" s="14" t="s">
        <v>62</v>
      </c>
      <c r="B28" s="14"/>
      <c r="C28" s="24">
        <f>ROUND(C26+C27,0)</f>
        <v>0</v>
      </c>
      <c r="D28" s="24"/>
    </row>
    <row r="32" spans="2:3" ht="15.75">
      <c r="B32" s="22" t="s">
        <v>63</v>
      </c>
      <c r="C32" s="2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22</v>
      </c>
      <c r="B2" s="10">
        <f>'Irtás, föld- és sziklamunka'!H8</f>
        <v>0</v>
      </c>
      <c r="C2" s="10">
        <f>'Irtás, föld- és sziklamunka'!I8</f>
        <v>0</v>
      </c>
    </row>
    <row r="3" spans="1:3" ht="15.75">
      <c r="A3" s="10" t="s">
        <v>25</v>
      </c>
      <c r="B3" s="10">
        <f>Síkalapozás!H4</f>
        <v>0</v>
      </c>
      <c r="C3" s="10">
        <f>Síkalapozás!I4</f>
        <v>0</v>
      </c>
    </row>
    <row r="4" spans="1:3" ht="31.5">
      <c r="A4" s="10" t="s">
        <v>36</v>
      </c>
      <c r="B4" s="10">
        <f>'Fém nyílászáró és épületlakatos'!H12</f>
        <v>0</v>
      </c>
      <c r="C4" s="10">
        <f>'Fém nyílászáró és épületlakatos'!I12</f>
        <v>0</v>
      </c>
    </row>
    <row r="5" spans="1:3" s="11" customFormat="1" ht="15.75">
      <c r="A5" s="11" t="s">
        <v>37</v>
      </c>
      <c r="B5" s="11">
        <f>ROUND(SUM(B2:B4),0)</f>
        <v>0</v>
      </c>
      <c r="C5" s="11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12</v>
      </c>
      <c r="C2" s="1" t="s">
        <v>14</v>
      </c>
      <c r="D2" s="5">
        <v>55.8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15</v>
      </c>
      <c r="C4" s="1" t="s">
        <v>17</v>
      </c>
      <c r="D4" s="5">
        <v>5.022</v>
      </c>
      <c r="E4" s="1" t="s">
        <v>16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18</v>
      </c>
      <c r="C6" s="1" t="s">
        <v>20</v>
      </c>
      <c r="D6" s="5">
        <v>1</v>
      </c>
      <c r="E6" s="1" t="s">
        <v>19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21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23</v>
      </c>
      <c r="C2" s="1" t="s">
        <v>24</v>
      </c>
      <c r="D2" s="5">
        <v>5.2731</v>
      </c>
      <c r="E2" s="1" t="s">
        <v>16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21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26</v>
      </c>
      <c r="C2" s="1" t="s">
        <v>27</v>
      </c>
      <c r="D2" s="5">
        <v>4</v>
      </c>
      <c r="E2" s="1" t="s">
        <v>19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28</v>
      </c>
      <c r="C4" s="1" t="s">
        <v>29</v>
      </c>
      <c r="D4" s="5">
        <v>1</v>
      </c>
      <c r="E4" s="1" t="s">
        <v>19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114.75">
      <c r="A6" s="7">
        <v>3</v>
      </c>
      <c r="B6" s="1" t="s">
        <v>30</v>
      </c>
      <c r="C6" s="1" t="s">
        <v>31</v>
      </c>
      <c r="D6" s="5">
        <v>5</v>
      </c>
      <c r="E6" s="1" t="s">
        <v>19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114.75">
      <c r="A8" s="7">
        <v>4</v>
      </c>
      <c r="B8" s="1" t="s">
        <v>32</v>
      </c>
      <c r="C8" s="1" t="s">
        <v>33</v>
      </c>
      <c r="D8" s="5">
        <v>1</v>
      </c>
      <c r="E8" s="1" t="s">
        <v>19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63.75">
      <c r="A10" s="7">
        <v>5</v>
      </c>
      <c r="B10" s="1" t="s">
        <v>34</v>
      </c>
      <c r="C10" s="1" t="s">
        <v>35</v>
      </c>
      <c r="D10" s="5">
        <v>169.4</v>
      </c>
      <c r="E10" s="1" t="s">
        <v>13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s="8" customFormat="1" ht="12.75">
      <c r="A12" s="6"/>
      <c r="B12" s="2"/>
      <c r="C12" s="2" t="s">
        <v>21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Abonyi Péter</dc:creator>
  <cp:keywords/>
  <dc:description/>
  <cp:lastModifiedBy>Abonyi Péter</cp:lastModifiedBy>
  <dcterms:created xsi:type="dcterms:W3CDTF">2021-10-18T08:24:52Z</dcterms:created>
  <dcterms:modified xsi:type="dcterms:W3CDTF">2021-10-18T10:17:54Z</dcterms:modified>
  <cp:category/>
  <cp:version/>
  <cp:contentType/>
  <cp:contentStatus/>
</cp:coreProperties>
</file>